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K76" i="1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46"/>
  <c r="K45"/>
  <c r="K44"/>
  <c r="K43"/>
  <c r="K42"/>
  <c r="K41"/>
  <c r="K40"/>
  <c r="K39"/>
  <c r="K38"/>
  <c r="K37"/>
  <c r="K36"/>
  <c r="K35"/>
  <c r="K34"/>
  <c r="K33"/>
  <c r="K32"/>
  <c r="K31"/>
  <c r="K27"/>
  <c r="K26"/>
  <c r="K25"/>
  <c r="K23"/>
  <c r="K22"/>
  <c r="K21"/>
  <c r="K20"/>
  <c r="K19"/>
  <c r="K18"/>
  <c r="K17"/>
  <c r="K16"/>
  <c r="K15"/>
  <c r="K14"/>
  <c r="K13"/>
  <c r="K12"/>
  <c r="K11"/>
  <c r="K10"/>
  <c r="K9"/>
</calcChain>
</file>

<file path=xl/sharedStrings.xml><?xml version="1.0" encoding="utf-8"?>
<sst xmlns="http://schemas.openxmlformats.org/spreadsheetml/2006/main" count="123" uniqueCount="81">
  <si>
    <t>Funds</t>
  </si>
  <si>
    <t xml:space="preserve">       TOWN OF PLAINFIELD, N. H.</t>
  </si>
  <si>
    <t>Principle</t>
  </si>
  <si>
    <t>New</t>
  </si>
  <si>
    <t>Gains or</t>
  </si>
  <si>
    <t>Income</t>
  </si>
  <si>
    <t xml:space="preserve">Income </t>
  </si>
  <si>
    <t>NAME OF TRUST FUND</t>
  </si>
  <si>
    <t>Balance</t>
  </si>
  <si>
    <t>Losses</t>
  </si>
  <si>
    <t>Earned</t>
  </si>
  <si>
    <t>Expended</t>
  </si>
  <si>
    <t>Begin Year</t>
  </si>
  <si>
    <t>Created</t>
  </si>
  <si>
    <t>From Sale</t>
  </si>
  <si>
    <t>Year End</t>
  </si>
  <si>
    <t>During Year</t>
  </si>
  <si>
    <t>CEMETERY TRUST FUNDS</t>
  </si>
  <si>
    <t xml:space="preserve">  Daniels Cemetery</t>
  </si>
  <si>
    <t xml:space="preserve">  East Plainfield Cemetery</t>
  </si>
  <si>
    <t xml:space="preserve">  Freeman Cemetery</t>
  </si>
  <si>
    <t xml:space="preserve">  Gilkey Cemetery</t>
  </si>
  <si>
    <t xml:space="preserve">  Gleason Cemetery</t>
  </si>
  <si>
    <t xml:space="preserve">  Methodist Hill Cemetery</t>
  </si>
  <si>
    <t xml:space="preserve">  Mill Cemetery </t>
  </si>
  <si>
    <t xml:space="preserve">  Moulton Cemetry</t>
  </si>
  <si>
    <t xml:space="preserve">  Penniman Cemetery</t>
  </si>
  <si>
    <t xml:space="preserve">  Plainfield Cemetery  </t>
  </si>
  <si>
    <t xml:space="preserve">  Raynsford Cemetery</t>
  </si>
  <si>
    <t xml:space="preserve">  River Cemetery</t>
  </si>
  <si>
    <t xml:space="preserve">  Westgate-Peterson Cemetery</t>
  </si>
  <si>
    <t xml:space="preserve">  Town Cemeteries</t>
  </si>
  <si>
    <t xml:space="preserve">               TOTALS</t>
  </si>
  <si>
    <t>LIBRARY TRUST FUND</t>
  </si>
  <si>
    <t xml:space="preserve">  Meriden Library</t>
  </si>
  <si>
    <t xml:space="preserve">  Philip Read Memorial Library</t>
  </si>
  <si>
    <t>MISCELLANEOUS TRUST FUNDS</t>
  </si>
  <si>
    <t xml:space="preserve">  Ward Christmas Fund</t>
  </si>
  <si>
    <t xml:space="preserve">  Ward Worthy Poor Fund</t>
  </si>
  <si>
    <t xml:space="preserve">  Ward Essay Prize Fund</t>
  </si>
  <si>
    <t xml:space="preserve">  Elijah Burnap Poor Fund</t>
  </si>
  <si>
    <t xml:space="preserve">  Earl Mower Fund</t>
  </si>
  <si>
    <t xml:space="preserve">  Duncan Piano Fund</t>
  </si>
  <si>
    <t xml:space="preserve">  Vernon Hood Fund</t>
  </si>
  <si>
    <t xml:space="preserve">  Bill Hendrick Vision Fund</t>
  </si>
  <si>
    <t xml:space="preserve">  Mother's &amp; Daughter's Fund</t>
  </si>
  <si>
    <t xml:space="preserve">  Beulah Pickering Fund </t>
  </si>
  <si>
    <t xml:space="preserve">  Ruth F Koe Brady Camp Fund</t>
  </si>
  <si>
    <t xml:space="preserve">  Stage Set Fund</t>
  </si>
  <si>
    <t xml:space="preserve">  Mericrafters Fund</t>
  </si>
  <si>
    <t>TOTAL: ALL TRUST FUNDS</t>
  </si>
  <si>
    <t xml:space="preserve">         PRINCIPLE</t>
  </si>
  <si>
    <t xml:space="preserve">         INTEREST</t>
  </si>
  <si>
    <t>Added</t>
  </si>
  <si>
    <t xml:space="preserve">  Revaluation Fund</t>
  </si>
  <si>
    <t xml:space="preserve">  Town Hall Fund</t>
  </si>
  <si>
    <t xml:space="preserve">  Bridge Reserve Fund</t>
  </si>
  <si>
    <t xml:space="preserve">  Meriden Water Reserve Fund</t>
  </si>
  <si>
    <t xml:space="preserve">  School Building Fund</t>
  </si>
  <si>
    <t xml:space="preserve">  New Equipment Fund</t>
  </si>
  <si>
    <t xml:space="preserve">  Plainfield Water Fund</t>
  </si>
  <si>
    <t xml:space="preserve">  Library Repair Fund</t>
  </si>
  <si>
    <t xml:space="preserve">  Meriden Sewer Reserve Fund</t>
  </si>
  <si>
    <t xml:space="preserve">  Plainfield History Fund</t>
  </si>
  <si>
    <t xml:space="preserve">  Cemetery Care Fund</t>
  </si>
  <si>
    <t xml:space="preserve">  ADA Access Fund</t>
  </si>
  <si>
    <t xml:space="preserve">  School Spec Ed Fund</t>
  </si>
  <si>
    <t xml:space="preserve">  Transportation Imprvmnt Fund</t>
  </si>
  <si>
    <t xml:space="preserve">  School Benefits Payable</t>
  </si>
  <si>
    <t xml:space="preserve">  Town Beauty Fund</t>
  </si>
  <si>
    <t xml:space="preserve">  Police Equipment Fund</t>
  </si>
  <si>
    <t xml:space="preserve">  Gravel Pit Reclaim Fund</t>
  </si>
  <si>
    <t xml:space="preserve">  Townsend Bridge &amp; Trail Fund</t>
  </si>
  <si>
    <t>TOTAL: ALL CAP RES FUNDS</t>
  </si>
  <si>
    <t>REPORT OF TRUSTEES OF TRUST FUND - 2016</t>
  </si>
  <si>
    <t xml:space="preserve"> Stalker Cemetery Flag Fund</t>
  </si>
  <si>
    <t>*  Schell Community Assist Fund</t>
  </si>
  <si>
    <t xml:space="preserve">  School Spec Ed Van Fund</t>
  </si>
  <si>
    <t xml:space="preserve">  Town Facilities Maint Fund</t>
  </si>
  <si>
    <t>Account</t>
  </si>
  <si>
    <t xml:space="preserve"> Reserve/Expendable Trust Funds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</si>
</sst>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&quot;$&quot;#,##0.00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6"/>
      <color indexed="8"/>
      <name val="Calibri"/>
      <family val="2"/>
    </font>
    <font>
      <sz val="8"/>
      <name val="Calibri"/>
      <family val="2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9"/>
      <color indexed="8"/>
      <name val="Calibri"/>
      <family val="2"/>
    </font>
    <font>
      <b/>
      <u/>
      <sz val="9"/>
      <name val="Arial"/>
      <family val="2"/>
    </font>
    <font>
      <b/>
      <sz val="9"/>
      <color indexed="8"/>
      <name val="Times New Roman"/>
      <family val="1"/>
    </font>
    <font>
      <sz val="9"/>
      <name val="Times New Roman"/>
      <family val="1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43" fontId="0" fillId="0" borderId="0" xfId="0" applyNumberFormat="1"/>
    <xf numFmtId="44" fontId="0" fillId="0" borderId="0" xfId="2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3" fontId="0" fillId="0" borderId="0" xfId="0" applyNumberFormat="1" applyBorder="1"/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4" fontId="2" fillId="0" borderId="0" xfId="0" applyNumberFormat="1" applyFont="1" applyBorder="1"/>
    <xf numFmtId="0" fontId="3" fillId="0" borderId="0" xfId="0" applyFont="1" applyBorder="1"/>
    <xf numFmtId="44" fontId="0" fillId="0" borderId="0" xfId="2" applyFont="1" applyBorder="1"/>
    <xf numFmtId="8" fontId="0" fillId="0" borderId="0" xfId="0" applyNumberFormat="1" applyBorder="1"/>
    <xf numFmtId="8" fontId="0" fillId="0" borderId="0" xfId="0" applyNumberFormat="1"/>
    <xf numFmtId="43" fontId="0" fillId="0" borderId="0" xfId="1" applyFont="1" applyBorder="1"/>
    <xf numFmtId="44" fontId="0" fillId="0" borderId="0" xfId="0" applyNumberFormat="1"/>
    <xf numFmtId="43" fontId="0" fillId="0" borderId="0" xfId="1" applyFont="1"/>
    <xf numFmtId="0" fontId="3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left"/>
    </xf>
    <xf numFmtId="14" fontId="9" fillId="0" borderId="0" xfId="0" applyNumberFormat="1" applyFont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/>
    <xf numFmtId="165" fontId="6" fillId="0" borderId="3" xfId="0" applyNumberFormat="1" applyFont="1" applyBorder="1"/>
    <xf numFmtId="0" fontId="6" fillId="0" borderId="3" xfId="0" applyFont="1" applyBorder="1"/>
    <xf numFmtId="0" fontId="6" fillId="0" borderId="0" xfId="0" applyFont="1" applyBorder="1"/>
    <xf numFmtId="165" fontId="6" fillId="0" borderId="0" xfId="0" applyNumberFormat="1" applyFont="1"/>
    <xf numFmtId="165" fontId="6" fillId="0" borderId="3" xfId="2" applyNumberFormat="1" applyFont="1" applyBorder="1"/>
    <xf numFmtId="165" fontId="6" fillId="0" borderId="0" xfId="2" applyNumberFormat="1" applyFont="1" applyBorder="1"/>
    <xf numFmtId="165" fontId="6" fillId="0" borderId="6" xfId="2" applyNumberFormat="1" applyFont="1" applyBorder="1"/>
    <xf numFmtId="165" fontId="6" fillId="0" borderId="6" xfId="0" applyNumberFormat="1" applyFont="1" applyBorder="1"/>
    <xf numFmtId="165" fontId="6" fillId="0" borderId="7" xfId="2" applyNumberFormat="1" applyFont="1" applyBorder="1"/>
    <xf numFmtId="0" fontId="6" fillId="0" borderId="8" xfId="0" quotePrefix="1" applyFont="1" applyBorder="1" applyAlignment="1">
      <alignment horizontal="left"/>
    </xf>
    <xf numFmtId="165" fontId="6" fillId="0" borderId="9" xfId="2" applyNumberFormat="1" applyFont="1" applyBorder="1"/>
    <xf numFmtId="165" fontId="6" fillId="0" borderId="10" xfId="2" applyNumberFormat="1" applyFont="1" applyBorder="1"/>
    <xf numFmtId="165" fontId="6" fillId="0" borderId="11" xfId="2" applyNumberFormat="1" applyFont="1" applyBorder="1"/>
    <xf numFmtId="165" fontId="6" fillId="0" borderId="0" xfId="0" applyNumberFormat="1" applyFont="1" applyBorder="1"/>
    <xf numFmtId="0" fontId="6" fillId="0" borderId="8" xfId="0" applyFont="1" applyBorder="1"/>
    <xf numFmtId="165" fontId="6" fillId="0" borderId="3" xfId="2" applyNumberFormat="1" applyFont="1" applyBorder="1" applyProtection="1"/>
    <xf numFmtId="0" fontId="6" fillId="0" borderId="0" xfId="0" quotePrefix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165" fontId="11" fillId="0" borderId="3" xfId="2" applyNumberFormat="1" applyFont="1" applyBorder="1"/>
    <xf numFmtId="165" fontId="6" fillId="0" borderId="0" xfId="0" applyNumberFormat="1" applyFont="1" applyAlignment="1">
      <alignment horizontal="right"/>
    </xf>
    <xf numFmtId="165" fontId="6" fillId="0" borderId="0" xfId="2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0" xfId="2" applyNumberFormat="1" applyFont="1" applyAlignment="1">
      <alignment horizontal="right"/>
    </xf>
    <xf numFmtId="165" fontId="10" fillId="0" borderId="0" xfId="2" applyNumberFormat="1" applyFont="1" applyAlignment="1">
      <alignment horizontal="right"/>
    </xf>
    <xf numFmtId="0" fontId="10" fillId="0" borderId="0" xfId="0" applyFont="1" applyBorder="1" applyAlignment="1">
      <alignment horizontal="right"/>
    </xf>
    <xf numFmtId="165" fontId="10" fillId="0" borderId="3" xfId="2" applyNumberFormat="1" applyFont="1" applyBorder="1" applyAlignment="1">
      <alignment horizontal="right"/>
    </xf>
    <xf numFmtId="165" fontId="10" fillId="0" borderId="6" xfId="2" applyNumberFormat="1" applyFont="1" applyBorder="1" applyAlignment="1">
      <alignment horizontal="right"/>
    </xf>
    <xf numFmtId="165" fontId="10" fillId="0" borderId="6" xfId="0" applyNumberFormat="1" applyFont="1" applyBorder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5" xfId="0" quotePrefix="1" applyFont="1" applyBorder="1" applyAlignment="1">
      <alignment horizontal="right"/>
    </xf>
    <xf numFmtId="165" fontId="10" fillId="0" borderId="12" xfId="2" applyNumberFormat="1" applyFont="1" applyBorder="1" applyAlignment="1">
      <alignment horizontal="right"/>
    </xf>
    <xf numFmtId="165" fontId="10" fillId="0" borderId="4" xfId="2" applyNumberFormat="1" applyFont="1" applyBorder="1" applyAlignment="1">
      <alignment horizontal="right"/>
    </xf>
    <xf numFmtId="165" fontId="10" fillId="0" borderId="12" xfId="0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165" fontId="6" fillId="0" borderId="6" xfId="2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quotePrefix="1" applyFont="1" applyAlignment="1">
      <alignment horizontal="left"/>
    </xf>
    <xf numFmtId="165" fontId="6" fillId="0" borderId="7" xfId="2" applyNumberFormat="1" applyFont="1" applyBorder="1" applyAlignment="1">
      <alignment horizontal="right"/>
    </xf>
    <xf numFmtId="39" fontId="6" fillId="0" borderId="0" xfId="0" applyNumberFormat="1" applyFont="1" applyAlignment="1" applyProtection="1">
      <alignment horizontal="left"/>
    </xf>
    <xf numFmtId="0" fontId="6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165" fontId="11" fillId="0" borderId="0" xfId="2" applyNumberFormat="1" applyFont="1" applyBorder="1"/>
    <xf numFmtId="0" fontId="12" fillId="0" borderId="0" xfId="0" applyFont="1" applyBorder="1"/>
    <xf numFmtId="165" fontId="6" fillId="0" borderId="11" xfId="0" applyNumberFormat="1" applyFont="1" applyBorder="1"/>
    <xf numFmtId="165" fontId="6" fillId="0" borderId="10" xfId="0" applyNumberFormat="1" applyFont="1" applyBorder="1"/>
    <xf numFmtId="44" fontId="0" fillId="0" borderId="6" xfId="2" applyFont="1" applyBorder="1"/>
    <xf numFmtId="44" fontId="0" fillId="0" borderId="3" xfId="2" applyFont="1" applyBorder="1"/>
    <xf numFmtId="44" fontId="0" fillId="0" borderId="0" xfId="2" applyFont="1" applyBorder="1"/>
    <xf numFmtId="8" fontId="0" fillId="0" borderId="6" xfId="0" applyNumberFormat="1" applyBorder="1"/>
    <xf numFmtId="165" fontId="6" fillId="0" borderId="11" xfId="2" applyNumberFormat="1" applyFont="1" applyBorder="1" applyAlignment="1">
      <alignment horizontal="right"/>
    </xf>
    <xf numFmtId="165" fontId="6" fillId="0" borderId="9" xfId="2" applyNumberFormat="1" applyFont="1" applyBorder="1" applyAlignment="1">
      <alignment horizontal="right"/>
    </xf>
    <xf numFmtId="165" fontId="6" fillId="0" borderId="10" xfId="2" applyNumberFormat="1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2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1"/>
  <sheetViews>
    <sheetView tabSelected="1" workbookViewId="0">
      <selection activeCell="A3" sqref="A3:K27"/>
    </sheetView>
  </sheetViews>
  <sheetFormatPr defaultRowHeight="15"/>
  <cols>
    <col min="1" max="1" width="27.7109375" customWidth="1"/>
    <col min="2" max="2" width="11.28515625" customWidth="1"/>
    <col min="3" max="3" width="9.42578125" customWidth="1"/>
    <col min="4" max="4" width="9.85546875" customWidth="1"/>
    <col min="5" max="5" width="10.42578125" customWidth="1"/>
    <col min="6" max="6" width="1.5703125" customWidth="1"/>
    <col min="7" max="7" width="9.85546875" customWidth="1"/>
    <col min="8" max="8" width="9.7109375" customWidth="1"/>
    <col min="9" max="9" width="11" customWidth="1"/>
    <col min="11" max="11" width="10.5703125" customWidth="1"/>
    <col min="12" max="12" width="11.140625" customWidth="1"/>
    <col min="13" max="13" width="11.7109375" customWidth="1"/>
    <col min="15" max="15" width="12.140625" customWidth="1"/>
  </cols>
  <sheetData>
    <row r="1" spans="1:16" ht="21">
      <c r="A1" s="4"/>
    </row>
    <row r="2" spans="1:16" ht="21">
      <c r="A2" s="4"/>
    </row>
    <row r="3" spans="1:16">
      <c r="A3" s="18"/>
      <c r="B3" s="18"/>
      <c r="C3" s="19" t="s">
        <v>1</v>
      </c>
      <c r="D3" s="18"/>
      <c r="E3" s="18"/>
      <c r="F3" s="18"/>
      <c r="G3" s="18"/>
      <c r="H3" s="18"/>
      <c r="I3" s="18"/>
      <c r="J3" s="18"/>
      <c r="K3" s="20"/>
    </row>
    <row r="4" spans="1:16">
      <c r="A4" s="18"/>
      <c r="B4" s="18"/>
      <c r="C4" s="21" t="s">
        <v>74</v>
      </c>
      <c r="D4" s="18"/>
      <c r="E4" s="18"/>
      <c r="F4" s="18"/>
      <c r="G4" s="18"/>
      <c r="H4" s="18"/>
      <c r="I4" s="18"/>
      <c r="J4" s="18"/>
      <c r="K4" s="22"/>
    </row>
    <row r="5" spans="1:16">
      <c r="A5" s="23"/>
      <c r="B5" s="23" t="s">
        <v>2</v>
      </c>
      <c r="C5" s="23" t="s">
        <v>3</v>
      </c>
      <c r="D5" s="24" t="s">
        <v>4</v>
      </c>
      <c r="E5" s="23" t="s">
        <v>2</v>
      </c>
      <c r="F5" s="24"/>
      <c r="G5" s="23" t="s">
        <v>5</v>
      </c>
      <c r="H5" s="24" t="s">
        <v>6</v>
      </c>
      <c r="I5" s="23" t="s">
        <v>6</v>
      </c>
      <c r="J5" s="24" t="s">
        <v>5</v>
      </c>
      <c r="K5" s="86" t="s">
        <v>15</v>
      </c>
    </row>
    <row r="6" spans="1:16">
      <c r="A6" s="25" t="s">
        <v>7</v>
      </c>
      <c r="B6" s="25" t="s">
        <v>8</v>
      </c>
      <c r="C6" s="25" t="s">
        <v>0</v>
      </c>
      <c r="D6" s="26" t="s">
        <v>9</v>
      </c>
      <c r="E6" s="25" t="s">
        <v>8</v>
      </c>
      <c r="F6" s="26"/>
      <c r="G6" s="25" t="s">
        <v>8</v>
      </c>
      <c r="H6" s="26" t="s">
        <v>10</v>
      </c>
      <c r="I6" s="25" t="s">
        <v>11</v>
      </c>
      <c r="J6" s="26" t="s">
        <v>8</v>
      </c>
      <c r="K6" s="54" t="s">
        <v>79</v>
      </c>
      <c r="L6" s="5"/>
      <c r="M6" s="7"/>
      <c r="N6" s="5"/>
      <c r="O6" s="5"/>
      <c r="P6" s="5"/>
    </row>
    <row r="7" spans="1:16">
      <c r="A7" s="27"/>
      <c r="B7" s="27" t="s">
        <v>12</v>
      </c>
      <c r="C7" s="27" t="s">
        <v>13</v>
      </c>
      <c r="D7" s="28" t="s">
        <v>14</v>
      </c>
      <c r="E7" s="27" t="s">
        <v>15</v>
      </c>
      <c r="F7" s="28"/>
      <c r="G7" s="27" t="s">
        <v>12</v>
      </c>
      <c r="H7" s="28" t="s">
        <v>16</v>
      </c>
      <c r="I7" s="27" t="s">
        <v>16</v>
      </c>
      <c r="J7" s="28" t="s">
        <v>15</v>
      </c>
      <c r="K7" s="85" t="s">
        <v>8</v>
      </c>
      <c r="L7" s="8"/>
      <c r="M7" s="6"/>
      <c r="N7" s="5"/>
      <c r="O7" s="5"/>
      <c r="P7" s="5"/>
    </row>
    <row r="8" spans="1:16">
      <c r="A8" s="26" t="s">
        <v>17</v>
      </c>
      <c r="B8" s="26"/>
      <c r="C8" s="26"/>
      <c r="D8" s="26"/>
      <c r="E8" s="26"/>
      <c r="F8" s="26"/>
      <c r="G8" s="26"/>
      <c r="H8" s="26"/>
      <c r="I8" s="26"/>
      <c r="J8" s="29"/>
      <c r="K8" s="29"/>
      <c r="L8" s="8"/>
      <c r="M8" s="6"/>
      <c r="N8" s="74"/>
      <c r="O8" s="5"/>
      <c r="P8" s="5"/>
    </row>
    <row r="9" spans="1:16">
      <c r="A9" s="18" t="s">
        <v>18</v>
      </c>
      <c r="B9" s="30">
        <v>8586.416172013518</v>
      </c>
      <c r="C9" s="31"/>
      <c r="D9" s="32"/>
      <c r="E9" s="30">
        <v>8586.416172013518</v>
      </c>
      <c r="F9" s="33"/>
      <c r="G9" s="30">
        <v>374.94320863519863</v>
      </c>
      <c r="H9" s="33">
        <v>233.62</v>
      </c>
      <c r="I9" s="30">
        <v>232.35</v>
      </c>
      <c r="J9" s="33">
        <v>376.21320863519861</v>
      </c>
      <c r="K9" s="33">
        <f>+E9+J9</f>
        <v>8962.6293806487174</v>
      </c>
      <c r="L9" s="8"/>
      <c r="M9" s="6"/>
      <c r="N9" s="5"/>
      <c r="O9" s="5"/>
      <c r="P9" s="5"/>
    </row>
    <row r="10" spans="1:16">
      <c r="A10" s="18" t="s">
        <v>19</v>
      </c>
      <c r="B10" s="34">
        <v>4078.5407755471565</v>
      </c>
      <c r="C10" s="34"/>
      <c r="D10" s="34"/>
      <c r="E10" s="34">
        <v>4078.5407755471565</v>
      </c>
      <c r="F10" s="35"/>
      <c r="G10" s="34">
        <v>64.090603351602169</v>
      </c>
      <c r="H10" s="36">
        <v>108.01</v>
      </c>
      <c r="I10" s="36">
        <v>107.41</v>
      </c>
      <c r="J10" s="37">
        <v>64.690603351602164</v>
      </c>
      <c r="K10" s="33">
        <f t="shared" ref="K10:K46" si="0">+E10+J10</f>
        <v>4143.2313788987585</v>
      </c>
      <c r="L10" s="8"/>
      <c r="M10" s="6"/>
      <c r="N10" s="5"/>
      <c r="O10" s="5"/>
      <c r="P10" s="5"/>
    </row>
    <row r="11" spans="1:16">
      <c r="A11" s="18" t="s">
        <v>20</v>
      </c>
      <c r="B11" s="34">
        <v>3005.2518156643373</v>
      </c>
      <c r="C11" s="34"/>
      <c r="D11" s="34"/>
      <c r="E11" s="34">
        <v>3005.2518156643373</v>
      </c>
      <c r="F11" s="35"/>
      <c r="G11" s="34">
        <v>42.64</v>
      </c>
      <c r="H11" s="36">
        <v>79.47</v>
      </c>
      <c r="I11" s="36">
        <v>79.03</v>
      </c>
      <c r="J11" s="37">
        <v>43.08</v>
      </c>
      <c r="K11" s="33">
        <f t="shared" si="0"/>
        <v>3048.3318156643372</v>
      </c>
      <c r="L11" s="8"/>
      <c r="M11" s="6"/>
      <c r="N11" s="5"/>
      <c r="O11" s="5"/>
      <c r="P11" s="5"/>
    </row>
    <row r="12" spans="1:16">
      <c r="A12" s="18" t="s">
        <v>21</v>
      </c>
      <c r="B12" s="34">
        <v>429.32885887233203</v>
      </c>
      <c r="C12" s="34"/>
      <c r="D12" s="34"/>
      <c r="E12" s="34">
        <v>429.32885887233203</v>
      </c>
      <c r="F12" s="35"/>
      <c r="G12" s="34">
        <v>6.751602602506761</v>
      </c>
      <c r="H12" s="36">
        <v>11.37</v>
      </c>
      <c r="I12" s="36">
        <v>11.31</v>
      </c>
      <c r="J12" s="37">
        <v>6.8116026025067615</v>
      </c>
      <c r="K12" s="33">
        <f t="shared" si="0"/>
        <v>436.14046147483879</v>
      </c>
      <c r="L12" s="8"/>
      <c r="M12" s="6"/>
      <c r="N12" s="5"/>
      <c r="O12" s="5"/>
      <c r="P12" s="5"/>
    </row>
    <row r="13" spans="1:16">
      <c r="A13" s="18" t="s">
        <v>22</v>
      </c>
      <c r="B13" s="34">
        <v>29151.667944913348</v>
      </c>
      <c r="C13" s="34"/>
      <c r="D13" s="34"/>
      <c r="E13" s="34">
        <v>29151.667944913348</v>
      </c>
      <c r="F13" s="35"/>
      <c r="G13" s="34">
        <v>457.89299866049146</v>
      </c>
      <c r="H13" s="36">
        <v>771.92</v>
      </c>
      <c r="I13" s="36">
        <v>767.71</v>
      </c>
      <c r="J13" s="37">
        <v>462.10299866049127</v>
      </c>
      <c r="K13" s="33">
        <f t="shared" si="0"/>
        <v>29613.77094357384</v>
      </c>
      <c r="L13" s="8"/>
      <c r="M13" s="6"/>
      <c r="N13" s="5"/>
      <c r="O13" s="5"/>
      <c r="P13" s="5"/>
    </row>
    <row r="14" spans="1:16">
      <c r="A14" s="18" t="s">
        <v>23</v>
      </c>
      <c r="B14" s="34">
        <v>429.32885887233203</v>
      </c>
      <c r="C14" s="34"/>
      <c r="D14" s="34"/>
      <c r="E14" s="34">
        <v>429.32885887233203</v>
      </c>
      <c r="F14" s="35"/>
      <c r="G14" s="34">
        <v>6.751602602506761</v>
      </c>
      <c r="H14" s="36">
        <v>11.37</v>
      </c>
      <c r="I14" s="36">
        <v>11.31</v>
      </c>
      <c r="J14" s="37">
        <v>6.8116026025067615</v>
      </c>
      <c r="K14" s="33">
        <f t="shared" si="0"/>
        <v>436.14046147483879</v>
      </c>
      <c r="L14" s="8"/>
      <c r="M14" s="6"/>
      <c r="N14" s="5"/>
      <c r="O14" s="5"/>
      <c r="P14" s="5"/>
    </row>
    <row r="15" spans="1:16">
      <c r="A15" s="18" t="s">
        <v>24</v>
      </c>
      <c r="B15" s="34">
        <v>17226.436384604538</v>
      </c>
      <c r="C15" s="34"/>
      <c r="D15" s="34"/>
      <c r="E15" s="34">
        <v>17226.436384604538</v>
      </c>
      <c r="F15" s="35"/>
      <c r="G15" s="34">
        <v>270.67639424246181</v>
      </c>
      <c r="H15" s="36">
        <v>456.15</v>
      </c>
      <c r="I15" s="36">
        <v>453.67</v>
      </c>
      <c r="J15" s="37">
        <v>273.15639424246177</v>
      </c>
      <c r="K15" s="33">
        <f t="shared" si="0"/>
        <v>17499.592778847</v>
      </c>
      <c r="L15" s="8"/>
      <c r="M15" s="6"/>
      <c r="N15" s="5"/>
      <c r="O15" s="9"/>
      <c r="P15" s="5"/>
    </row>
    <row r="16" spans="1:16">
      <c r="A16" s="18" t="s">
        <v>25</v>
      </c>
      <c r="B16" s="34">
        <v>8664.1978996044854</v>
      </c>
      <c r="C16" s="34"/>
      <c r="D16" s="34"/>
      <c r="E16" s="34">
        <v>8664.1978996044854</v>
      </c>
      <c r="F16" s="35"/>
      <c r="G16" s="34">
        <v>136.06835419982059</v>
      </c>
      <c r="H16" s="36">
        <v>229.42</v>
      </c>
      <c r="I16" s="36">
        <v>228.18</v>
      </c>
      <c r="J16" s="37">
        <v>137.3083541998206</v>
      </c>
      <c r="K16" s="33">
        <f t="shared" si="0"/>
        <v>8801.5062538043057</v>
      </c>
      <c r="L16" s="8"/>
      <c r="M16" s="6"/>
      <c r="N16" s="8"/>
      <c r="O16" s="6"/>
      <c r="P16" s="5"/>
    </row>
    <row r="17" spans="1:16">
      <c r="A17" s="18" t="s">
        <v>26</v>
      </c>
      <c r="B17" s="34">
        <v>1287.9698444696671</v>
      </c>
      <c r="C17" s="34"/>
      <c r="D17" s="34"/>
      <c r="E17" s="34">
        <v>1287.9698444696671</v>
      </c>
      <c r="F17" s="35"/>
      <c r="G17" s="34">
        <v>20.223338052658114</v>
      </c>
      <c r="H17" s="36">
        <v>34.1</v>
      </c>
      <c r="I17" s="36">
        <v>33.92</v>
      </c>
      <c r="J17" s="37">
        <v>20.403338052658114</v>
      </c>
      <c r="K17" s="33">
        <f t="shared" si="0"/>
        <v>1308.3731825223254</v>
      </c>
      <c r="L17" s="8"/>
      <c r="M17" s="6"/>
      <c r="N17" s="10"/>
      <c r="O17" s="6"/>
      <c r="P17" s="5"/>
    </row>
    <row r="18" spans="1:16">
      <c r="A18" s="18" t="s">
        <v>27</v>
      </c>
      <c r="B18" s="34">
        <v>62829.528777785607</v>
      </c>
      <c r="C18" s="34">
        <v>1000</v>
      </c>
      <c r="D18" s="34"/>
      <c r="E18" s="34">
        <v>63829.528777785607</v>
      </c>
      <c r="F18" s="35"/>
      <c r="G18" s="34">
        <v>986.65419757453219</v>
      </c>
      <c r="H18" s="36">
        <v>1663.7</v>
      </c>
      <c r="I18" s="36">
        <v>1654.63</v>
      </c>
      <c r="J18" s="37">
        <v>995.7241975745319</v>
      </c>
      <c r="K18" s="33">
        <f t="shared" si="0"/>
        <v>64825.252975360141</v>
      </c>
      <c r="L18" s="5"/>
      <c r="M18" s="5"/>
      <c r="N18" s="8"/>
      <c r="O18" s="6"/>
      <c r="P18" s="5"/>
    </row>
    <row r="19" spans="1:16">
      <c r="A19" s="18" t="s">
        <v>28</v>
      </c>
      <c r="B19" s="34">
        <v>1717.2987033419993</v>
      </c>
      <c r="C19" s="34"/>
      <c r="D19" s="34"/>
      <c r="E19" s="38">
        <v>1717.2987033419993</v>
      </c>
      <c r="F19" s="35"/>
      <c r="G19" s="34">
        <v>26.974681586024808</v>
      </c>
      <c r="H19" s="36">
        <v>45.47</v>
      </c>
      <c r="I19" s="36">
        <v>45.23</v>
      </c>
      <c r="J19" s="37">
        <v>27.214681586024817</v>
      </c>
      <c r="K19" s="33">
        <f t="shared" si="0"/>
        <v>1744.5133849280242</v>
      </c>
      <c r="L19" s="5"/>
      <c r="M19" s="5"/>
      <c r="N19" s="5"/>
      <c r="O19" s="5"/>
      <c r="P19" s="5"/>
    </row>
    <row r="20" spans="1:16">
      <c r="A20" s="18" t="s">
        <v>29</v>
      </c>
      <c r="B20" s="34">
        <v>1287.9698444696671</v>
      </c>
      <c r="C20" s="34"/>
      <c r="D20" s="34"/>
      <c r="E20" s="34">
        <v>1287.9698444696671</v>
      </c>
      <c r="F20" s="35"/>
      <c r="G20" s="34">
        <v>20.233597121798162</v>
      </c>
      <c r="H20" s="36">
        <v>34.1</v>
      </c>
      <c r="I20" s="36">
        <v>33.92</v>
      </c>
      <c r="J20" s="37">
        <v>20.413597121798162</v>
      </c>
      <c r="K20" s="33">
        <f t="shared" si="0"/>
        <v>1308.3834415914653</v>
      </c>
      <c r="L20" s="5"/>
      <c r="M20" s="5"/>
      <c r="N20" s="5"/>
      <c r="O20" s="5"/>
      <c r="P20" s="5"/>
    </row>
    <row r="21" spans="1:16">
      <c r="A21" s="18" t="s">
        <v>30</v>
      </c>
      <c r="B21" s="34">
        <v>1073.3109000837287</v>
      </c>
      <c r="C21" s="34"/>
      <c r="D21" s="34"/>
      <c r="E21" s="34">
        <v>1073.3109000837287</v>
      </c>
      <c r="F21" s="35"/>
      <c r="G21" s="34">
        <v>16.852808386699309</v>
      </c>
      <c r="H21" s="36">
        <v>28.42</v>
      </c>
      <c r="I21" s="36">
        <v>28.27</v>
      </c>
      <c r="J21" s="37">
        <v>17.002808386699311</v>
      </c>
      <c r="K21" s="33">
        <f t="shared" si="0"/>
        <v>1090.3137084704281</v>
      </c>
    </row>
    <row r="22" spans="1:16">
      <c r="A22" s="18" t="s">
        <v>31</v>
      </c>
      <c r="B22" s="34">
        <v>4293.2106900335502</v>
      </c>
      <c r="C22" s="34"/>
      <c r="D22" s="34"/>
      <c r="E22" s="34">
        <v>4293.2106900335502</v>
      </c>
      <c r="F22" s="35"/>
      <c r="G22" s="34">
        <v>67.239999999999995</v>
      </c>
      <c r="H22" s="36">
        <v>113.68</v>
      </c>
      <c r="I22" s="36">
        <v>113.06</v>
      </c>
      <c r="J22" s="37">
        <v>67.860000000000014</v>
      </c>
      <c r="K22" s="33">
        <f t="shared" si="0"/>
        <v>4361.0706900335499</v>
      </c>
    </row>
    <row r="23" spans="1:16" ht="15.75" thickBot="1">
      <c r="A23" s="39" t="s">
        <v>32</v>
      </c>
      <c r="B23" s="40">
        <v>144060.45747027631</v>
      </c>
      <c r="C23" s="40"/>
      <c r="D23" s="40"/>
      <c r="E23" s="40">
        <v>145060.45747027631</v>
      </c>
      <c r="F23" s="41"/>
      <c r="G23" s="40">
        <v>2497.9749999999999</v>
      </c>
      <c r="H23" s="42">
        <v>3820.7999999999997</v>
      </c>
      <c r="I23" s="40">
        <v>3800.0000000000005</v>
      </c>
      <c r="J23" s="75">
        <v>2518.7800000000002</v>
      </c>
      <c r="K23" s="76">
        <f t="shared" si="0"/>
        <v>147579.2374702763</v>
      </c>
    </row>
    <row r="24" spans="1:16">
      <c r="A24" s="26" t="s">
        <v>33</v>
      </c>
      <c r="B24" s="35"/>
      <c r="C24" s="35"/>
      <c r="D24" s="35"/>
      <c r="E24" s="35"/>
      <c r="F24" s="35"/>
      <c r="G24" s="35"/>
      <c r="H24" s="35"/>
      <c r="I24" s="35"/>
      <c r="J24" s="43"/>
      <c r="K24" s="43"/>
      <c r="L24" s="2"/>
      <c r="M24" s="1"/>
      <c r="N24" s="1"/>
      <c r="O24" s="3"/>
    </row>
    <row r="25" spans="1:16">
      <c r="A25" s="32" t="s">
        <v>34</v>
      </c>
      <c r="B25" s="35">
        <v>27691.249490177019</v>
      </c>
      <c r="C25" s="35"/>
      <c r="D25" s="35"/>
      <c r="E25" s="35">
        <v>27691.249490177019</v>
      </c>
      <c r="F25" s="35"/>
      <c r="G25" s="35">
        <v>228.24351632759328</v>
      </c>
      <c r="H25" s="35">
        <v>727.86</v>
      </c>
      <c r="I25" s="35">
        <v>720</v>
      </c>
      <c r="J25" s="43">
        <v>236.1035163275933</v>
      </c>
      <c r="K25" s="33">
        <f t="shared" si="0"/>
        <v>27927.353006504611</v>
      </c>
    </row>
    <row r="26" spans="1:16">
      <c r="A26" s="18" t="s">
        <v>35</v>
      </c>
      <c r="B26" s="34">
        <v>79708.532079489596</v>
      </c>
      <c r="C26" s="34"/>
      <c r="D26" s="34"/>
      <c r="E26" s="34">
        <v>79708.532079489596</v>
      </c>
      <c r="F26" s="35"/>
      <c r="G26" s="34">
        <v>582.09535390266774</v>
      </c>
      <c r="H26" s="36">
        <v>2093.1799999999998</v>
      </c>
      <c r="I26" s="34">
        <v>2070</v>
      </c>
      <c r="J26" s="33">
        <v>605.27535390266758</v>
      </c>
      <c r="K26" s="33">
        <f t="shared" si="0"/>
        <v>80313.80743339227</v>
      </c>
      <c r="L26" s="2"/>
      <c r="M26" s="1"/>
      <c r="N26" s="1"/>
      <c r="O26" s="3"/>
    </row>
    <row r="27" spans="1:16" ht="15.75" thickBot="1">
      <c r="A27" s="44" t="s">
        <v>32</v>
      </c>
      <c r="B27" s="40">
        <v>107399.78156966661</v>
      </c>
      <c r="C27" s="40"/>
      <c r="D27" s="40"/>
      <c r="E27" s="40">
        <v>107399.78156966661</v>
      </c>
      <c r="F27" s="41"/>
      <c r="G27" s="40">
        <v>810.33887023026102</v>
      </c>
      <c r="H27" s="40">
        <v>2821.04</v>
      </c>
      <c r="I27" s="40">
        <v>2790</v>
      </c>
      <c r="J27" s="75">
        <v>841.37887023026087</v>
      </c>
      <c r="K27" s="76">
        <f t="shared" si="0"/>
        <v>108241.16043989686</v>
      </c>
    </row>
    <row r="28" spans="1:16">
      <c r="A28" s="32"/>
      <c r="B28" s="35"/>
      <c r="C28" s="19" t="s">
        <v>1</v>
      </c>
      <c r="D28" s="18"/>
      <c r="E28" s="18"/>
      <c r="F28" s="18"/>
      <c r="G28" s="18"/>
      <c r="H28" s="35"/>
      <c r="I28" s="35"/>
      <c r="J28" s="43"/>
      <c r="K28" s="33"/>
    </row>
    <row r="29" spans="1:16">
      <c r="A29" s="32"/>
      <c r="B29" s="35"/>
      <c r="C29" s="21" t="s">
        <v>74</v>
      </c>
      <c r="D29" s="18"/>
      <c r="E29" s="18"/>
      <c r="F29" s="18"/>
      <c r="G29" s="18"/>
      <c r="H29" s="35"/>
      <c r="I29" s="35"/>
      <c r="J29" s="43"/>
      <c r="K29" s="33"/>
    </row>
    <row r="30" spans="1:16">
      <c r="A30" s="26" t="s">
        <v>36</v>
      </c>
      <c r="B30" s="35"/>
      <c r="C30" s="35"/>
      <c r="D30" s="35"/>
      <c r="E30" s="35"/>
      <c r="F30" s="35"/>
      <c r="G30" s="35"/>
      <c r="H30" s="35"/>
      <c r="I30" s="35"/>
      <c r="J30" s="43"/>
      <c r="K30" s="33"/>
    </row>
    <row r="31" spans="1:16">
      <c r="A31" s="32" t="s">
        <v>37</v>
      </c>
      <c r="B31" s="35">
        <v>4293.215078073732</v>
      </c>
      <c r="C31" s="35"/>
      <c r="D31" s="35"/>
      <c r="E31" s="35">
        <v>4293.215078073732</v>
      </c>
      <c r="F31" s="35"/>
      <c r="G31" s="35">
        <v>115.62253125017492</v>
      </c>
      <c r="H31" s="35">
        <v>114.94</v>
      </c>
      <c r="I31" s="35">
        <v>114</v>
      </c>
      <c r="J31" s="43">
        <v>116.56253125017491</v>
      </c>
      <c r="K31" s="33">
        <f t="shared" si="0"/>
        <v>4409.7776093239072</v>
      </c>
    </row>
    <row r="32" spans="1:16">
      <c r="A32" s="18" t="s">
        <v>38</v>
      </c>
      <c r="B32" s="34">
        <v>6439.8017739197321</v>
      </c>
      <c r="C32" s="34"/>
      <c r="D32" s="34"/>
      <c r="E32" s="34">
        <v>6439.8017739197321</v>
      </c>
      <c r="F32" s="35"/>
      <c r="G32" s="45">
        <v>13579.99</v>
      </c>
      <c r="H32" s="36">
        <v>521.91999999999996</v>
      </c>
      <c r="I32" s="34">
        <v>418.99</v>
      </c>
      <c r="J32" s="33">
        <v>13682.92</v>
      </c>
      <c r="K32" s="33">
        <f t="shared" si="0"/>
        <v>20122.721773919733</v>
      </c>
    </row>
    <row r="33" spans="1:11">
      <c r="A33" s="18" t="s">
        <v>39</v>
      </c>
      <c r="B33" s="34">
        <v>4293.215078073732</v>
      </c>
      <c r="C33" s="34"/>
      <c r="D33" s="34"/>
      <c r="E33" s="34">
        <v>4293.215078073732</v>
      </c>
      <c r="F33" s="35"/>
      <c r="G33" s="45">
        <v>699.0966918959042</v>
      </c>
      <c r="H33" s="36">
        <v>130.16</v>
      </c>
      <c r="I33" s="34">
        <v>200</v>
      </c>
      <c r="J33" s="33">
        <v>629.25669189590417</v>
      </c>
      <c r="K33" s="33">
        <f t="shared" si="0"/>
        <v>4922.4717699696357</v>
      </c>
    </row>
    <row r="34" spans="1:11">
      <c r="A34" s="18" t="s">
        <v>40</v>
      </c>
      <c r="B34" s="34">
        <v>11808.92246683922</v>
      </c>
      <c r="C34" s="34"/>
      <c r="D34" s="34"/>
      <c r="E34" s="34">
        <v>11808.92246683922</v>
      </c>
      <c r="F34" s="35"/>
      <c r="G34" s="45">
        <v>20632.253871265897</v>
      </c>
      <c r="H34" s="36">
        <v>845.74</v>
      </c>
      <c r="I34" s="34">
        <v>638.13</v>
      </c>
      <c r="J34" s="33">
        <v>20839.863871265898</v>
      </c>
      <c r="K34" s="33">
        <f t="shared" si="0"/>
        <v>32648.786338105117</v>
      </c>
    </row>
    <row r="35" spans="1:11">
      <c r="A35" s="18" t="s">
        <v>41</v>
      </c>
      <c r="B35" s="34">
        <v>1770.9759885489802</v>
      </c>
      <c r="C35" s="34"/>
      <c r="D35" s="34"/>
      <c r="E35" s="34">
        <v>1770.9759885489802</v>
      </c>
      <c r="F35" s="35"/>
      <c r="G35" s="45">
        <v>46.608125859950526</v>
      </c>
      <c r="H35" s="36">
        <v>47.38</v>
      </c>
      <c r="I35" s="34">
        <v>46.61</v>
      </c>
      <c r="J35" s="33">
        <v>47.378125859950529</v>
      </c>
      <c r="K35" s="33">
        <f t="shared" si="0"/>
        <v>1818.3541144089309</v>
      </c>
    </row>
    <row r="36" spans="1:11">
      <c r="A36" s="18" t="s">
        <v>42</v>
      </c>
      <c r="B36" s="34">
        <v>1287.9588743692123</v>
      </c>
      <c r="C36" s="34"/>
      <c r="D36" s="34"/>
      <c r="E36" s="34">
        <v>1287.9588743692123</v>
      </c>
      <c r="F36" s="35"/>
      <c r="G36" s="45">
        <v>1862.4260192962022</v>
      </c>
      <c r="H36" s="36">
        <v>82.13</v>
      </c>
      <c r="I36" s="34">
        <v>90</v>
      </c>
      <c r="J36" s="33">
        <v>1854.5560192962021</v>
      </c>
      <c r="K36" s="33">
        <f t="shared" si="0"/>
        <v>3142.5148936654141</v>
      </c>
    </row>
    <row r="37" spans="1:11">
      <c r="A37" s="18" t="s">
        <v>43</v>
      </c>
      <c r="B37" s="34">
        <v>429.32585140631141</v>
      </c>
      <c r="C37" s="34"/>
      <c r="D37" s="34"/>
      <c r="E37" s="34">
        <v>429.32585140631141</v>
      </c>
      <c r="F37" s="35"/>
      <c r="G37" s="45">
        <v>300.28393140569045</v>
      </c>
      <c r="H37" s="36">
        <v>19.02</v>
      </c>
      <c r="I37" s="34"/>
      <c r="J37" s="33">
        <v>319.30393140569043</v>
      </c>
      <c r="K37" s="33">
        <f t="shared" si="0"/>
        <v>748.62978281200185</v>
      </c>
    </row>
    <row r="38" spans="1:11">
      <c r="A38" s="18" t="s">
        <v>44</v>
      </c>
      <c r="B38" s="34">
        <v>1925.9426067029351</v>
      </c>
      <c r="C38" s="34"/>
      <c r="D38" s="34"/>
      <c r="E38" s="34">
        <v>1925.9426067029351</v>
      </c>
      <c r="F38" s="35"/>
      <c r="G38" s="45">
        <v>1981.6512429128145</v>
      </c>
      <c r="H38" s="36">
        <v>101.87</v>
      </c>
      <c r="I38" s="34">
        <v>52.5</v>
      </c>
      <c r="J38" s="33">
        <v>2031.0212429128146</v>
      </c>
      <c r="K38" s="33">
        <f t="shared" si="0"/>
        <v>3956.9638496157495</v>
      </c>
    </row>
    <row r="39" spans="1:11">
      <c r="A39" s="18" t="s">
        <v>45</v>
      </c>
      <c r="B39" s="34">
        <v>2404.2047989609355</v>
      </c>
      <c r="C39" s="34"/>
      <c r="D39" s="34"/>
      <c r="E39" s="34">
        <v>2404.2047989609355</v>
      </c>
      <c r="F39" s="35"/>
      <c r="G39" s="45">
        <v>63.28</v>
      </c>
      <c r="H39" s="36">
        <v>64.33</v>
      </c>
      <c r="I39" s="34">
        <v>63.28</v>
      </c>
      <c r="J39" s="33">
        <v>64.33</v>
      </c>
      <c r="K39" s="33">
        <f t="shared" si="0"/>
        <v>2468.5347989609354</v>
      </c>
    </row>
    <row r="40" spans="1:11">
      <c r="A40" s="18" t="s">
        <v>46</v>
      </c>
      <c r="B40" s="34">
        <v>18264.939999999999</v>
      </c>
      <c r="C40" s="34"/>
      <c r="D40" s="34"/>
      <c r="E40" s="34">
        <v>18264.939999999999</v>
      </c>
      <c r="F40" s="35"/>
      <c r="G40" s="45">
        <v>29980.482558974985</v>
      </c>
      <c r="H40" s="36">
        <v>850.37</v>
      </c>
      <c r="I40" s="34"/>
      <c r="J40" s="33">
        <v>30830.852558974984</v>
      </c>
      <c r="K40" s="33">
        <f t="shared" si="0"/>
        <v>49095.792558974979</v>
      </c>
    </row>
    <row r="41" spans="1:11">
      <c r="A41" s="18" t="s">
        <v>47</v>
      </c>
      <c r="B41" s="34">
        <v>1098.8310821740747</v>
      </c>
      <c r="C41" s="34"/>
      <c r="D41" s="34"/>
      <c r="E41" s="34">
        <v>1098.8310821740747</v>
      </c>
      <c r="F41" s="35"/>
      <c r="G41" s="45">
        <v>644.24931074134531</v>
      </c>
      <c r="H41" s="36">
        <v>45.44</v>
      </c>
      <c r="I41" s="34">
        <v>170</v>
      </c>
      <c r="J41" s="33">
        <v>519.68931074134525</v>
      </c>
      <c r="K41" s="33">
        <f t="shared" si="0"/>
        <v>1618.52039291542</v>
      </c>
    </row>
    <row r="42" spans="1:11">
      <c r="A42" s="46" t="s">
        <v>48</v>
      </c>
      <c r="B42" s="36">
        <v>9605.7710015998382</v>
      </c>
      <c r="C42" s="36"/>
      <c r="D42" s="34"/>
      <c r="E42" s="36">
        <v>9605.7710015998382</v>
      </c>
      <c r="F42" s="36"/>
      <c r="G42" s="45">
        <v>5014.5272276829191</v>
      </c>
      <c r="H42" s="36">
        <v>381.15</v>
      </c>
      <c r="I42" s="34"/>
      <c r="J42" s="33">
        <v>5395.6772276829188</v>
      </c>
      <c r="K42" s="33">
        <f t="shared" si="0"/>
        <v>15001.448229282756</v>
      </c>
    </row>
    <row r="43" spans="1:11">
      <c r="A43" s="46" t="s">
        <v>75</v>
      </c>
      <c r="B43" s="36">
        <v>0</v>
      </c>
      <c r="C43" s="36">
        <v>5000</v>
      </c>
      <c r="D43" s="34"/>
      <c r="E43" s="34">
        <v>5000</v>
      </c>
      <c r="F43" s="36"/>
      <c r="G43" s="45">
        <v>0</v>
      </c>
      <c r="H43" s="36">
        <v>0</v>
      </c>
      <c r="I43" s="34">
        <v>0</v>
      </c>
      <c r="J43" s="33">
        <v>0</v>
      </c>
      <c r="K43" s="33">
        <f t="shared" si="0"/>
        <v>5000</v>
      </c>
    </row>
    <row r="44" spans="1:11" ht="15.75" thickBot="1">
      <c r="A44" s="47" t="s">
        <v>49</v>
      </c>
      <c r="B44" s="42">
        <v>556.21700336912829</v>
      </c>
      <c r="C44" s="42"/>
      <c r="D44" s="40"/>
      <c r="E44" s="40">
        <v>556.21700336912829</v>
      </c>
      <c r="F44" s="42"/>
      <c r="G44" s="42">
        <v>14.643322629513712</v>
      </c>
      <c r="H44" s="40">
        <v>14.89</v>
      </c>
      <c r="I44" s="40">
        <v>14.64</v>
      </c>
      <c r="J44" s="76">
        <v>14.893322629513712</v>
      </c>
      <c r="K44" s="76">
        <f t="shared" si="0"/>
        <v>571.110325998642</v>
      </c>
    </row>
    <row r="45" spans="1:11">
      <c r="A45" s="29" t="s">
        <v>32</v>
      </c>
      <c r="B45" s="34">
        <v>64179.321604037832</v>
      </c>
      <c r="C45" s="34"/>
      <c r="D45" s="34"/>
      <c r="E45" s="34">
        <v>69179.321604037832</v>
      </c>
      <c r="F45" s="35"/>
      <c r="G45" s="45">
        <v>74935.112230549552</v>
      </c>
      <c r="H45" s="34">
        <v>3219.3399999999997</v>
      </c>
      <c r="I45" s="34">
        <v>1808.1499999999999</v>
      </c>
      <c r="J45" s="37">
        <v>76346.304833915405</v>
      </c>
      <c r="K45" s="33">
        <f t="shared" si="0"/>
        <v>145525.62643795324</v>
      </c>
    </row>
    <row r="46" spans="1:11">
      <c r="A46" s="29" t="s">
        <v>50</v>
      </c>
      <c r="B46" s="34">
        <v>315639.56064398075</v>
      </c>
      <c r="C46" s="34"/>
      <c r="D46" s="34"/>
      <c r="E46" s="34">
        <v>321639.56064398075</v>
      </c>
      <c r="F46" s="34"/>
      <c r="G46" s="36">
        <v>78243.429397057422</v>
      </c>
      <c r="H46" s="48">
        <v>9861.1799999999985</v>
      </c>
      <c r="I46" s="34">
        <v>8398.15</v>
      </c>
      <c r="J46" s="37">
        <v>79706.463704145659</v>
      </c>
      <c r="K46" s="33">
        <f t="shared" si="0"/>
        <v>401346.02434812638</v>
      </c>
    </row>
    <row r="47" spans="1:11">
      <c r="A47" s="29"/>
      <c r="B47" s="35"/>
      <c r="C47" s="35"/>
      <c r="D47" s="35"/>
      <c r="E47" s="35"/>
      <c r="F47" s="35"/>
      <c r="G47" s="35"/>
      <c r="H47" s="73"/>
      <c r="I47" s="35"/>
      <c r="J47" s="43"/>
      <c r="K47" s="33"/>
    </row>
    <row r="48" spans="1:11">
      <c r="A48" s="29"/>
      <c r="B48" s="35"/>
      <c r="C48" s="19" t="s">
        <v>1</v>
      </c>
      <c r="D48" s="18"/>
      <c r="E48" s="18"/>
      <c r="F48" s="18"/>
      <c r="G48" s="18"/>
      <c r="H48" s="73"/>
      <c r="I48" s="35"/>
      <c r="J48" s="43"/>
      <c r="K48" s="33"/>
    </row>
    <row r="49" spans="1:11">
      <c r="A49" s="29"/>
      <c r="B49" s="35"/>
      <c r="C49" s="21" t="s">
        <v>74</v>
      </c>
      <c r="D49" s="18"/>
      <c r="E49" s="18"/>
      <c r="F49" s="18"/>
      <c r="G49" s="18"/>
      <c r="H49" s="73"/>
      <c r="I49" s="35"/>
      <c r="J49" s="43"/>
      <c r="K49" s="33"/>
    </row>
    <row r="50" spans="1:11">
      <c r="A50" s="54" t="s">
        <v>80</v>
      </c>
      <c r="B50" s="52"/>
      <c r="C50" s="53" t="s">
        <v>51</v>
      </c>
      <c r="D50" s="52"/>
      <c r="E50" s="52"/>
      <c r="F50" s="52"/>
      <c r="G50" s="52"/>
      <c r="H50" s="53" t="s">
        <v>52</v>
      </c>
      <c r="I50" s="52"/>
      <c r="J50" s="49"/>
      <c r="K50" s="32"/>
    </row>
    <row r="51" spans="1:11">
      <c r="A51" s="54"/>
      <c r="B51" s="55" t="s">
        <v>2</v>
      </c>
      <c r="C51" s="56" t="s">
        <v>3</v>
      </c>
      <c r="D51" s="56"/>
      <c r="E51" s="55" t="s">
        <v>2</v>
      </c>
      <c r="F51" s="56"/>
      <c r="G51" s="56" t="s">
        <v>5</v>
      </c>
      <c r="H51" s="55" t="s">
        <v>6</v>
      </c>
      <c r="I51" s="56" t="s">
        <v>6</v>
      </c>
      <c r="J51" s="57" t="s">
        <v>5</v>
      </c>
      <c r="K51" s="54" t="s">
        <v>15</v>
      </c>
    </row>
    <row r="52" spans="1:11">
      <c r="A52" s="58"/>
      <c r="B52" s="56" t="s">
        <v>8</v>
      </c>
      <c r="C52" s="56" t="s">
        <v>0</v>
      </c>
      <c r="D52" s="56" t="s">
        <v>0</v>
      </c>
      <c r="E52" s="55" t="s">
        <v>8</v>
      </c>
      <c r="F52" s="56"/>
      <c r="G52" s="56" t="s">
        <v>8</v>
      </c>
      <c r="H52" s="55" t="s">
        <v>10</v>
      </c>
      <c r="I52" s="56" t="s">
        <v>11</v>
      </c>
      <c r="J52" s="57" t="s">
        <v>8</v>
      </c>
      <c r="K52" s="54" t="s">
        <v>79</v>
      </c>
    </row>
    <row r="53" spans="1:11">
      <c r="A53" s="59"/>
      <c r="B53" s="60" t="s">
        <v>12</v>
      </c>
      <c r="C53" s="60" t="s">
        <v>53</v>
      </c>
      <c r="D53" s="60" t="s">
        <v>11</v>
      </c>
      <c r="E53" s="61" t="s">
        <v>15</v>
      </c>
      <c r="F53" s="60"/>
      <c r="G53" s="60" t="s">
        <v>12</v>
      </c>
      <c r="H53" s="61" t="s">
        <v>16</v>
      </c>
      <c r="I53" s="60" t="s">
        <v>16</v>
      </c>
      <c r="J53" s="62" t="s">
        <v>15</v>
      </c>
      <c r="K53" s="85" t="s">
        <v>8</v>
      </c>
    </row>
    <row r="54" spans="1:11">
      <c r="A54" s="63" t="s">
        <v>54</v>
      </c>
      <c r="B54" s="64">
        <v>46500</v>
      </c>
      <c r="C54" s="64">
        <v>20000</v>
      </c>
      <c r="D54" s="64"/>
      <c r="E54" s="65">
        <v>66500</v>
      </c>
      <c r="F54" s="64"/>
      <c r="G54" s="64">
        <v>601.63000000000011</v>
      </c>
      <c r="H54" s="65">
        <v>394</v>
      </c>
      <c r="I54" s="64"/>
      <c r="J54" s="66">
        <v>995.63000000000011</v>
      </c>
      <c r="K54" s="66">
        <f>+E54+J54</f>
        <v>67495.63</v>
      </c>
    </row>
    <row r="55" spans="1:11">
      <c r="A55" s="63" t="s">
        <v>55</v>
      </c>
      <c r="B55" s="64">
        <v>17320</v>
      </c>
      <c r="C55" s="64">
        <v>5000</v>
      </c>
      <c r="D55" s="64">
        <v>20200</v>
      </c>
      <c r="E55" s="65">
        <v>2120</v>
      </c>
      <c r="F55" s="64"/>
      <c r="G55" s="64">
        <v>70.380000000000038</v>
      </c>
      <c r="H55" s="65">
        <v>57.96</v>
      </c>
      <c r="I55" s="64">
        <v>68.680000000000007</v>
      </c>
      <c r="J55" s="66">
        <v>59.660000000000025</v>
      </c>
      <c r="K55" s="66">
        <f t="shared" ref="K55:K76" si="1">+E55+J55</f>
        <v>2179.66</v>
      </c>
    </row>
    <row r="56" spans="1:11">
      <c r="A56" s="67" t="s">
        <v>56</v>
      </c>
      <c r="B56" s="66">
        <v>104000</v>
      </c>
      <c r="C56" s="64">
        <v>5000</v>
      </c>
      <c r="D56" s="64"/>
      <c r="E56" s="65">
        <v>109000</v>
      </c>
      <c r="F56" s="64"/>
      <c r="G56" s="66">
        <v>15576.480000000003</v>
      </c>
      <c r="H56" s="65">
        <v>371.18</v>
      </c>
      <c r="I56" s="64"/>
      <c r="J56" s="66">
        <v>15947.660000000003</v>
      </c>
      <c r="K56" s="66">
        <f t="shared" si="1"/>
        <v>124947.66</v>
      </c>
    </row>
    <row r="57" spans="1:11">
      <c r="A57" s="68" t="s">
        <v>57</v>
      </c>
      <c r="B57" s="64">
        <v>112500</v>
      </c>
      <c r="C57" s="64">
        <v>1000</v>
      </c>
      <c r="D57" s="64"/>
      <c r="E57" s="65">
        <v>113500</v>
      </c>
      <c r="F57" s="64"/>
      <c r="G57" s="64">
        <v>10377.829999999996</v>
      </c>
      <c r="H57" s="65">
        <v>871.25</v>
      </c>
      <c r="I57" s="64"/>
      <c r="J57" s="66">
        <v>11249.079999999996</v>
      </c>
      <c r="K57" s="66">
        <f t="shared" si="1"/>
        <v>124749.08</v>
      </c>
    </row>
    <row r="58" spans="1:11">
      <c r="A58" s="68" t="s">
        <v>58</v>
      </c>
      <c r="B58" s="64">
        <v>63000</v>
      </c>
      <c r="C58" s="64"/>
      <c r="D58" s="64">
        <v>22000</v>
      </c>
      <c r="E58" s="65">
        <v>41000</v>
      </c>
      <c r="F58" s="64"/>
      <c r="G58" s="64">
        <v>2457.0500000000002</v>
      </c>
      <c r="H58" s="65">
        <v>137.44</v>
      </c>
      <c r="I58" s="64">
        <v>2375</v>
      </c>
      <c r="J58" s="66">
        <v>219.49000000000024</v>
      </c>
      <c r="K58" s="66">
        <f t="shared" si="1"/>
        <v>41219.49</v>
      </c>
    </row>
    <row r="59" spans="1:11">
      <c r="A59" s="68" t="s">
        <v>76</v>
      </c>
      <c r="B59" s="65">
        <v>0</v>
      </c>
      <c r="C59" s="65">
        <v>8652</v>
      </c>
      <c r="D59" s="69">
        <v>0</v>
      </c>
      <c r="E59" s="69">
        <v>8652</v>
      </c>
      <c r="F59" s="69"/>
      <c r="G59" s="65">
        <v>0</v>
      </c>
      <c r="H59" s="50">
        <v>0</v>
      </c>
      <c r="I59" s="65">
        <v>0</v>
      </c>
      <c r="J59" s="49">
        <v>0</v>
      </c>
      <c r="K59" s="66">
        <f t="shared" si="1"/>
        <v>8652</v>
      </c>
    </row>
    <row r="60" spans="1:11">
      <c r="A60" s="68" t="s">
        <v>59</v>
      </c>
      <c r="B60" s="65">
        <v>89000</v>
      </c>
      <c r="C60" s="65">
        <v>50000</v>
      </c>
      <c r="D60" s="69">
        <v>108000</v>
      </c>
      <c r="E60" s="69">
        <v>31000</v>
      </c>
      <c r="F60" s="69"/>
      <c r="G60" s="65">
        <v>1264.69</v>
      </c>
      <c r="H60" s="50">
        <v>507.68</v>
      </c>
      <c r="I60" s="65">
        <v>782.88</v>
      </c>
      <c r="J60" s="49">
        <v>989.49000000000012</v>
      </c>
      <c r="K60" s="66">
        <f t="shared" si="1"/>
        <v>31989.49</v>
      </c>
    </row>
    <row r="61" spans="1:11">
      <c r="A61" s="68" t="s">
        <v>60</v>
      </c>
      <c r="B61" s="65">
        <v>34000</v>
      </c>
      <c r="C61" s="65"/>
      <c r="D61" s="69">
        <v>7000</v>
      </c>
      <c r="E61" s="69">
        <v>27000</v>
      </c>
      <c r="F61" s="69"/>
      <c r="G61" s="65">
        <v>1051.69</v>
      </c>
      <c r="H61" s="50">
        <v>347.85</v>
      </c>
      <c r="I61" s="65">
        <v>533</v>
      </c>
      <c r="J61" s="49">
        <v>866.54</v>
      </c>
      <c r="K61" s="66">
        <f t="shared" si="1"/>
        <v>27866.54</v>
      </c>
    </row>
    <row r="62" spans="1:11">
      <c r="A62" s="68" t="s">
        <v>61</v>
      </c>
      <c r="B62" s="65">
        <v>5500</v>
      </c>
      <c r="C62" s="65">
        <v>2500</v>
      </c>
      <c r="D62" s="69">
        <v>2550</v>
      </c>
      <c r="E62" s="69">
        <v>5450</v>
      </c>
      <c r="F62" s="69"/>
      <c r="G62" s="65">
        <v>22.420000000000023</v>
      </c>
      <c r="H62" s="50">
        <v>19.93</v>
      </c>
      <c r="I62" s="65">
        <v>13.9</v>
      </c>
      <c r="J62" s="49">
        <v>28.450000000000024</v>
      </c>
      <c r="K62" s="66">
        <f t="shared" si="1"/>
        <v>5478.45</v>
      </c>
    </row>
    <row r="63" spans="1:11">
      <c r="A63" s="68" t="s">
        <v>62</v>
      </c>
      <c r="B63" s="65">
        <v>105000</v>
      </c>
      <c r="C63" s="65">
        <v>5000</v>
      </c>
      <c r="D63" s="69">
        <v>38000</v>
      </c>
      <c r="E63" s="69">
        <v>72000</v>
      </c>
      <c r="F63" s="69"/>
      <c r="G63" s="65">
        <v>3612.9600000000009</v>
      </c>
      <c r="H63" s="50">
        <v>677.28</v>
      </c>
      <c r="I63" s="65">
        <v>2047.77</v>
      </c>
      <c r="J63" s="49">
        <v>2242.4700000000007</v>
      </c>
      <c r="K63" s="66">
        <f t="shared" si="1"/>
        <v>74242.47</v>
      </c>
    </row>
    <row r="64" spans="1:11">
      <c r="A64" s="68" t="s">
        <v>77</v>
      </c>
      <c r="B64" s="65">
        <v>15000</v>
      </c>
      <c r="C64" s="65"/>
      <c r="D64" s="69">
        <v>15000</v>
      </c>
      <c r="E64" s="69">
        <v>0</v>
      </c>
      <c r="F64" s="69"/>
      <c r="G64" s="65">
        <v>158.67000000000002</v>
      </c>
      <c r="H64" s="50">
        <v>23.78</v>
      </c>
      <c r="I64" s="65">
        <v>182.45</v>
      </c>
      <c r="J64" s="49">
        <v>0</v>
      </c>
      <c r="K64" s="66">
        <f t="shared" si="1"/>
        <v>0</v>
      </c>
    </row>
    <row r="65" spans="1:11">
      <c r="A65" s="68" t="s">
        <v>63</v>
      </c>
      <c r="B65" s="65">
        <v>13900</v>
      </c>
      <c r="C65" s="65"/>
      <c r="D65" s="69"/>
      <c r="E65" s="69">
        <v>13900</v>
      </c>
      <c r="F65" s="69"/>
      <c r="G65" s="65">
        <v>2868.9</v>
      </c>
      <c r="H65" s="50">
        <v>84.04</v>
      </c>
      <c r="I65" s="65"/>
      <c r="J65" s="49">
        <v>2952.94</v>
      </c>
      <c r="K65" s="66">
        <f t="shared" si="1"/>
        <v>16852.939999999999</v>
      </c>
    </row>
    <row r="66" spans="1:11">
      <c r="A66" s="68" t="s">
        <v>64</v>
      </c>
      <c r="B66" s="65">
        <v>42350</v>
      </c>
      <c r="C66" s="65"/>
      <c r="D66" s="69"/>
      <c r="E66" s="69">
        <v>42350</v>
      </c>
      <c r="F66" s="69"/>
      <c r="G66" s="65">
        <v>26.589999999999918</v>
      </c>
      <c r="H66" s="50">
        <v>405.44</v>
      </c>
      <c r="I66" s="65"/>
      <c r="J66" s="49">
        <v>432.02999999999992</v>
      </c>
      <c r="K66" s="66">
        <f t="shared" si="1"/>
        <v>42782.03</v>
      </c>
    </row>
    <row r="67" spans="1:11">
      <c r="A67" s="68" t="s">
        <v>65</v>
      </c>
      <c r="B67" s="65">
        <v>33500</v>
      </c>
      <c r="C67" s="65">
        <v>5000</v>
      </c>
      <c r="D67" s="69">
        <v>3500</v>
      </c>
      <c r="E67" s="69">
        <v>35000</v>
      </c>
      <c r="F67" s="69"/>
      <c r="G67" s="65">
        <v>276.08</v>
      </c>
      <c r="H67" s="65">
        <v>108.02</v>
      </c>
      <c r="I67" s="69">
        <v>30</v>
      </c>
      <c r="J67" s="51">
        <v>354.09999999999997</v>
      </c>
      <c r="K67" s="66">
        <f t="shared" si="1"/>
        <v>35354.1</v>
      </c>
    </row>
    <row r="68" spans="1:11">
      <c r="A68" s="68" t="s">
        <v>66</v>
      </c>
      <c r="B68" s="65">
        <v>240000</v>
      </c>
      <c r="C68" s="65">
        <v>50000</v>
      </c>
      <c r="D68" s="69">
        <v>100000</v>
      </c>
      <c r="E68" s="69">
        <v>190000</v>
      </c>
      <c r="F68" s="69"/>
      <c r="G68" s="65">
        <v>2205.7200000000034</v>
      </c>
      <c r="H68" s="50">
        <v>863.06999999999994</v>
      </c>
      <c r="I68" s="65">
        <v>266.97000000000003</v>
      </c>
      <c r="J68" s="49">
        <v>2801.8200000000033</v>
      </c>
      <c r="K68" s="66">
        <f t="shared" si="1"/>
        <v>192801.82</v>
      </c>
    </row>
    <row r="69" spans="1:11">
      <c r="A69" s="70" t="s">
        <v>67</v>
      </c>
      <c r="B69" s="65">
        <v>34000</v>
      </c>
      <c r="C69" s="65">
        <v>55000</v>
      </c>
      <c r="D69" s="65">
        <v>89000</v>
      </c>
      <c r="E69" s="69">
        <v>0</v>
      </c>
      <c r="F69" s="69"/>
      <c r="G69" s="65">
        <v>1024.4599999999998</v>
      </c>
      <c r="H69" s="65">
        <v>255.12</v>
      </c>
      <c r="I69" s="65">
        <v>1018.08</v>
      </c>
      <c r="J69" s="49">
        <v>261.49999999999989</v>
      </c>
      <c r="K69" s="66">
        <f t="shared" si="1"/>
        <v>261.49999999999989</v>
      </c>
    </row>
    <row r="70" spans="1:11">
      <c r="A70" s="71" t="s">
        <v>68</v>
      </c>
      <c r="B70" s="64">
        <v>49000</v>
      </c>
      <c r="C70" s="64"/>
      <c r="D70" s="64"/>
      <c r="E70" s="64">
        <v>49000</v>
      </c>
      <c r="F70" s="64"/>
      <c r="G70" s="64">
        <v>1006.09</v>
      </c>
      <c r="H70" s="64">
        <v>276.55</v>
      </c>
      <c r="I70" s="64"/>
      <c r="J70" s="66">
        <v>1282.6400000000001</v>
      </c>
      <c r="K70" s="66">
        <f t="shared" si="1"/>
        <v>50282.64</v>
      </c>
    </row>
    <row r="71" spans="1:11">
      <c r="A71" s="71" t="s">
        <v>69</v>
      </c>
      <c r="B71" s="64">
        <v>150</v>
      </c>
      <c r="C71" s="64"/>
      <c r="D71" s="64"/>
      <c r="E71" s="64">
        <v>150</v>
      </c>
      <c r="F71" s="64"/>
      <c r="G71" s="64">
        <v>0.05</v>
      </c>
      <c r="H71" s="64">
        <v>7.0000000000000007E-2</v>
      </c>
      <c r="I71" s="64"/>
      <c r="J71" s="66">
        <v>0.12000000000000001</v>
      </c>
      <c r="K71" s="66">
        <f t="shared" si="1"/>
        <v>150.12</v>
      </c>
    </row>
    <row r="72" spans="1:11">
      <c r="A72" s="71" t="s">
        <v>70</v>
      </c>
      <c r="B72" s="64">
        <v>15800</v>
      </c>
      <c r="C72" s="64">
        <v>5000</v>
      </c>
      <c r="D72" s="64">
        <v>4700</v>
      </c>
      <c r="E72" s="64">
        <v>16100</v>
      </c>
      <c r="F72" s="64"/>
      <c r="G72" s="64">
        <v>19.760000000000002</v>
      </c>
      <c r="H72" s="64">
        <v>35.619999999999997</v>
      </c>
      <c r="I72" s="64">
        <v>9.07</v>
      </c>
      <c r="J72" s="66">
        <v>46.309999999999995</v>
      </c>
      <c r="K72" s="66">
        <f t="shared" si="1"/>
        <v>16146.31</v>
      </c>
    </row>
    <row r="73" spans="1:11">
      <c r="A73" s="71" t="s">
        <v>71</v>
      </c>
      <c r="B73" s="64">
        <v>20000</v>
      </c>
      <c r="C73" s="64">
        <v>5000</v>
      </c>
      <c r="D73" s="64"/>
      <c r="E73" s="64">
        <v>25000</v>
      </c>
      <c r="F73" s="64"/>
      <c r="G73" s="64">
        <v>113.28</v>
      </c>
      <c r="H73" s="64">
        <v>89.23</v>
      </c>
      <c r="I73" s="64"/>
      <c r="J73" s="66">
        <v>202.51</v>
      </c>
      <c r="K73" s="66">
        <f t="shared" si="1"/>
        <v>25202.51</v>
      </c>
    </row>
    <row r="74" spans="1:11">
      <c r="A74" s="71" t="s">
        <v>78</v>
      </c>
      <c r="B74" s="64">
        <v>38600</v>
      </c>
      <c r="C74" s="64">
        <v>18000</v>
      </c>
      <c r="D74" s="64">
        <v>36700</v>
      </c>
      <c r="E74" s="64">
        <v>19900</v>
      </c>
      <c r="F74" s="64"/>
      <c r="G74" s="64">
        <v>67.63</v>
      </c>
      <c r="H74" s="64">
        <v>141.55000000000001</v>
      </c>
      <c r="I74" s="64">
        <v>33.72</v>
      </c>
      <c r="J74" s="66">
        <v>175.46</v>
      </c>
      <c r="K74" s="66">
        <f t="shared" si="1"/>
        <v>20075.46</v>
      </c>
    </row>
    <row r="75" spans="1:11">
      <c r="A75" s="71" t="s">
        <v>72</v>
      </c>
      <c r="B75" s="64">
        <v>4368</v>
      </c>
      <c r="C75" s="64"/>
      <c r="D75" s="64"/>
      <c r="E75" s="64">
        <v>4368</v>
      </c>
      <c r="F75" s="64"/>
      <c r="G75" s="64">
        <v>74.300000000000011</v>
      </c>
      <c r="H75" s="64">
        <v>15.28</v>
      </c>
      <c r="I75" s="64"/>
      <c r="J75" s="66">
        <v>89.580000000000013</v>
      </c>
      <c r="K75" s="66">
        <f t="shared" si="1"/>
        <v>4457.58</v>
      </c>
    </row>
    <row r="76" spans="1:11" ht="15.75" thickBot="1">
      <c r="A76" s="72" t="s">
        <v>73</v>
      </c>
      <c r="B76" s="81">
        <v>1083488</v>
      </c>
      <c r="C76" s="81">
        <v>235152</v>
      </c>
      <c r="D76" s="81">
        <v>446650</v>
      </c>
      <c r="E76" s="81">
        <v>871990</v>
      </c>
      <c r="F76" s="82"/>
      <c r="G76" s="83">
        <v>42876.659999999996</v>
      </c>
      <c r="H76" s="82">
        <v>5682.3399999999992</v>
      </c>
      <c r="I76" s="81">
        <v>7361.5199999999995</v>
      </c>
      <c r="J76" s="84">
        <v>41197.480000000003</v>
      </c>
      <c r="K76" s="84">
        <f t="shared" si="1"/>
        <v>913187.48</v>
      </c>
    </row>
    <row r="77" spans="1:11">
      <c r="B77" s="77"/>
      <c r="C77" s="77"/>
      <c r="D77" s="77"/>
      <c r="E77" s="77"/>
      <c r="F77" s="78"/>
      <c r="G77" s="79"/>
      <c r="H77" s="77"/>
      <c r="I77" s="77"/>
      <c r="J77" s="80"/>
      <c r="K77" s="80"/>
    </row>
    <row r="78" spans="1:11">
      <c r="B78" s="11"/>
      <c r="C78" s="11"/>
      <c r="D78" s="11"/>
      <c r="E78" s="11"/>
      <c r="F78" s="11"/>
      <c r="G78" s="11"/>
      <c r="H78" s="11"/>
      <c r="I78" s="14"/>
      <c r="J78" s="12"/>
    </row>
    <row r="79" spans="1:11">
      <c r="E79" s="15"/>
      <c r="I79" s="16"/>
    </row>
    <row r="80" spans="1:11">
      <c r="A80" s="17"/>
    </row>
    <row r="81" spans="5:8">
      <c r="E81" s="13"/>
      <c r="H81" s="13"/>
    </row>
  </sheetData>
  <phoneticPr fontId="5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Steve</cp:lastModifiedBy>
  <cp:lastPrinted>2017-01-24T18:59:45Z</cp:lastPrinted>
  <dcterms:created xsi:type="dcterms:W3CDTF">2013-03-04T15:50:10Z</dcterms:created>
  <dcterms:modified xsi:type="dcterms:W3CDTF">2017-01-24T19:00:55Z</dcterms:modified>
</cp:coreProperties>
</file>